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8855" windowHeight="10875"/>
  </bookViews>
  <sheets>
    <sheet name="Given" sheetId="1" r:id="rId1"/>
    <sheet name="Required" sheetId="5" r:id="rId2"/>
  </sheets>
  <calcPr calcId="171027"/>
</workbook>
</file>

<file path=xl/calcChain.xml><?xml version="1.0" encoding="utf-8"?>
<calcChain xmlns="http://schemas.openxmlformats.org/spreadsheetml/2006/main">
  <c r="A3" i="5"/>
  <c r="A4"/>
  <c r="D15" i="1"/>
  <c r="E15"/>
  <c r="F15"/>
  <c r="G15"/>
  <c r="H15"/>
  <c r="C15"/>
  <c r="G35" i="5" l="1"/>
  <c r="G34"/>
  <c r="D13" l="1"/>
  <c r="G19" l="1"/>
  <c r="G18"/>
</calcChain>
</file>

<file path=xl/sharedStrings.xml><?xml version="1.0" encoding="utf-8"?>
<sst xmlns="http://schemas.openxmlformats.org/spreadsheetml/2006/main" count="69" uniqueCount="56">
  <si>
    <t>Customer</t>
  </si>
  <si>
    <t>Number of Days Unpaid</t>
  </si>
  <si>
    <t>Total</t>
  </si>
  <si>
    <t>30-60</t>
  </si>
  <si>
    <t>60-90</t>
  </si>
  <si>
    <t>90-120</t>
  </si>
  <si>
    <t>Over 120</t>
  </si>
  <si>
    <t>Subtotal from previous page</t>
  </si>
  <si>
    <t>Jumpy Jim’s Coffee</t>
  </si>
  <si>
    <t>Pasadena Coffee Company</t>
  </si>
  <si>
    <t>Phillips Blender House</t>
  </si>
  <si>
    <t>Pugsly’s Trading Post</t>
  </si>
  <si>
    <t>Q-Coffee</t>
  </si>
  <si>
    <t>Special Sips</t>
  </si>
  <si>
    <t>Uneasy Isaac’s</t>
  </si>
  <si>
    <t>Total Accounts Receivable</t>
  </si>
  <si>
    <t>Bad Debt Loss Rates</t>
  </si>
  <si>
    <t>Estimated Uncollectible</t>
  </si>
  <si>
    <t>1-30</t>
  </si>
  <si>
    <t>Excel Templates Chapter 8</t>
  </si>
  <si>
    <t>Given Data</t>
  </si>
  <si>
    <t>CAFFE D'AMORE</t>
  </si>
  <si>
    <t>Unadjusted balance in Allowance for Doubtful Accounts (credit)</t>
  </si>
  <si>
    <t>For Part 2:</t>
  </si>
  <si>
    <t>For Part 4:</t>
  </si>
  <si>
    <t>Jumpy Jim's account is uncollectible</t>
  </si>
  <si>
    <t>Name:</t>
  </si>
  <si>
    <t>Class:</t>
  </si>
  <si>
    <t>Accounts Receivable</t>
  </si>
  <si>
    <t>dr/cr</t>
  </si>
  <si>
    <t>Account Titles</t>
  </si>
  <si>
    <t>Debit</t>
  </si>
  <si>
    <t>Credit</t>
  </si>
  <si>
    <t>Menus for validated cells:</t>
  </si>
  <si>
    <t>Cash</t>
  </si>
  <si>
    <t>+ A</t>
  </si>
  <si>
    <t>– A</t>
  </si>
  <si>
    <t>Bad Debt Expense</t>
  </si>
  <si>
    <r>
      <t xml:space="preserve">+xA, </t>
    </r>
    <r>
      <rPr>
        <i/>
        <sz val="11"/>
        <color theme="1"/>
        <rFont val="Calibri"/>
        <family val="2"/>
      </rPr>
      <t>– A</t>
    </r>
  </si>
  <si>
    <t>Allowance for Doubtful Accounts</t>
  </si>
  <si>
    <t>–xA, + A</t>
  </si>
  <si>
    <t>Sales</t>
  </si>
  <si>
    <t>+ L</t>
  </si>
  <si>
    <t>– L</t>
  </si>
  <si>
    <t>+ SE</t>
  </si>
  <si>
    <t>– SE</t>
  </si>
  <si>
    <r>
      <t xml:space="preserve">+ D, </t>
    </r>
    <r>
      <rPr>
        <i/>
        <sz val="11"/>
        <color theme="1"/>
        <rFont val="Calibri"/>
        <family val="2"/>
      </rPr>
      <t>– SE</t>
    </r>
  </si>
  <si>
    <t>+ E, – SE</t>
  </si>
  <si>
    <t>+ R, + SE</t>
  </si>
  <si>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>Of the customer account balances shown above on the last page of the aged listing, which should be your highest priority for contacting and pursuing collection?</t>
    </r>
  </si>
  <si>
    <t>1. Fill in the missing figures. The amount for Total Estimated Uncollectible will be checked for accuracy.</t>
  </si>
  <si>
    <t>&lt;Type your name here&gt;</t>
  </si>
  <si>
    <t>&lt;Type your class here&gt;</t>
  </si>
  <si>
    <t>S8-7</t>
  </si>
  <si>
    <t>2. Complete the required journal entry. Every column in a line must be correct for the row to be marked correct.</t>
  </si>
  <si>
    <t>4. Complete the required journal entry. Every column in a line must be correct for the row to be marked correct.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</si>
</sst>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\ &quot;$&quot;* #,##0\ ;\ &quot;$&quot;* \(#,##0\);\ &quot;$&quot;* \-0\-\ "/>
    <numFmt numFmtId="165" formatCode="#,##0\ ;\(#,##0\);\-0\-"/>
    <numFmt numFmtId="166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Wingdings 2"/>
      <family val="1"/>
      <charset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164" fontId="0" fillId="2" borderId="0" xfId="0" applyNumberFormat="1" applyFill="1" applyAlignment="1"/>
    <xf numFmtId="165" fontId="0" fillId="2" borderId="0" xfId="0" applyNumberFormat="1" applyFill="1" applyAlignment="1"/>
    <xf numFmtId="165" fontId="0" fillId="2" borderId="2" xfId="0" applyNumberFormat="1" applyFill="1" applyBorder="1" applyAlignment="1"/>
    <xf numFmtId="164" fontId="0" fillId="2" borderId="0" xfId="0" applyNumberFormat="1" applyFill="1"/>
    <xf numFmtId="9" fontId="0" fillId="2" borderId="0" xfId="2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" fontId="2" fillId="2" borderId="0" xfId="0" quotePrefix="1" applyNumberFormat="1" applyFont="1" applyFill="1" applyAlignment="1">
      <alignment horizontal="center"/>
    </xf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0" fillId="2" borderId="0" xfId="0" applyFont="1" applyFill="1" applyProtection="1">
      <protection locked="0"/>
    </xf>
    <xf numFmtId="0" fontId="4" fillId="2" borderId="0" xfId="0" quotePrefix="1" applyFont="1" applyFill="1" applyBorder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0" fillId="0" borderId="6" xfId="1" applyNumberFormat="1" applyFont="1" applyFill="1" applyBorder="1" applyAlignment="1" applyProtection="1">
      <alignment horizontal="left"/>
      <protection locked="0"/>
    </xf>
    <xf numFmtId="0" fontId="0" fillId="0" borderId="6" xfId="0" quotePrefix="1" applyFill="1" applyBorder="1" applyAlignment="1" applyProtection="1">
      <alignment horizontal="center"/>
      <protection locked="0"/>
    </xf>
    <xf numFmtId="165" fontId="0" fillId="0" borderId="6" xfId="1" applyNumberFormat="1" applyFont="1" applyFill="1" applyBorder="1" applyAlignment="1" applyProtection="1">
      <protection locked="0"/>
    </xf>
    <xf numFmtId="166" fontId="0" fillId="0" borderId="5" xfId="1" applyNumberFormat="1" applyFont="1" applyFill="1" applyBorder="1" applyProtection="1">
      <protection locked="0"/>
    </xf>
    <xf numFmtId="0" fontId="7" fillId="2" borderId="0" xfId="0" applyFont="1" applyFill="1" applyProtection="1">
      <protection hidden="1"/>
    </xf>
    <xf numFmtId="166" fontId="0" fillId="0" borderId="6" xfId="1" applyNumberFormat="1" applyFont="1" applyFill="1" applyBorder="1" applyProtection="1">
      <protection locked="0"/>
    </xf>
    <xf numFmtId="165" fontId="0" fillId="0" borderId="5" xfId="1" applyNumberFormat="1" applyFont="1" applyFill="1" applyBorder="1" applyAlignment="1" applyProtection="1">
      <protection locked="0"/>
    </xf>
    <xf numFmtId="0" fontId="6" fillId="2" borderId="0" xfId="0" quotePrefix="1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quotePrefix="1" applyFont="1" applyFill="1" applyAlignment="1" applyProtection="1">
      <alignment horizontal="center"/>
      <protection locked="0"/>
    </xf>
    <xf numFmtId="164" fontId="7" fillId="2" borderId="0" xfId="0" applyNumberFormat="1" applyFont="1" applyFill="1" applyBorder="1" applyAlignment="1" applyProtection="1">
      <alignment horizontal="center"/>
      <protection hidden="1"/>
    </xf>
    <xf numFmtId="0" fontId="3" fillId="2" borderId="0" xfId="0" quotePrefix="1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16" fontId="2" fillId="2" borderId="0" xfId="0" quotePrefix="1" applyNumberFormat="1" applyFont="1" applyFill="1" applyAlignment="1" applyProtection="1">
      <alignment horizontal="center"/>
      <protection locked="0"/>
    </xf>
    <xf numFmtId="164" fontId="0" fillId="0" borderId="0" xfId="0" applyNumberFormat="1" applyFill="1" applyProtection="1">
      <protection locked="0"/>
    </xf>
    <xf numFmtId="9" fontId="0" fillId="0" borderId="0" xfId="2" applyFont="1" applyFill="1" applyProtection="1">
      <protection locked="0"/>
    </xf>
    <xf numFmtId="164" fontId="0" fillId="0" borderId="1" xfId="0" applyNumberFormat="1" applyFill="1" applyBorder="1" applyAlignment="1" applyProtection="1">
      <protection locked="0"/>
    </xf>
    <xf numFmtId="164" fontId="0" fillId="0" borderId="7" xfId="0" applyNumberFormat="1" applyFill="1" applyBorder="1" applyProtection="1">
      <protection locked="0"/>
    </xf>
    <xf numFmtId="164" fontId="0" fillId="2" borderId="0" xfId="0" applyNumberFormat="1" applyFill="1" applyBorder="1" applyProtection="1">
      <protection locked="0"/>
    </xf>
    <xf numFmtId="0" fontId="2" fillId="2" borderId="0" xfId="0" quotePrefix="1" applyFont="1" applyFill="1" applyProtection="1">
      <protection locked="0"/>
    </xf>
    <xf numFmtId="0" fontId="0" fillId="2" borderId="0" xfId="0" quotePrefix="1" applyFill="1" applyProtection="1">
      <protection locked="0"/>
    </xf>
    <xf numFmtId="0" fontId="0" fillId="2" borderId="0" xfId="0" quotePrefix="1" applyFont="1" applyFill="1" applyProtection="1"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vertical="top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4">
    <dxf>
      <numFmt numFmtId="167" formatCode="0;0;0;\ \ \ \ \ \ @"/>
    </dxf>
    <dxf>
      <numFmt numFmtId="168" formatCode="0;0;0;\ @\ "/>
    </dxf>
    <dxf>
      <numFmt numFmtId="167" formatCode="0;0;0;\ \ \ \ \ \ @"/>
    </dxf>
    <dxf>
      <numFmt numFmtId="168" formatCode="0;0;0;\ @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21</xdr:row>
      <xdr:rowOff>114300</xdr:rowOff>
    </xdr:from>
    <xdr:to>
      <xdr:col>10</xdr:col>
      <xdr:colOff>219075</xdr:colOff>
      <xdr:row>28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85725" y="3419475"/>
          <a:ext cx="748665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22"/>
  <sheetViews>
    <sheetView tabSelected="1" workbookViewId="0"/>
  </sheetViews>
  <sheetFormatPr defaultRowHeight="15"/>
  <cols>
    <col min="1" max="1" width="5.28515625" style="1" customWidth="1"/>
    <col min="2" max="2" width="26.5703125" style="1" bestFit="1" customWidth="1"/>
    <col min="3" max="3" width="9.42578125" style="1" customWidth="1"/>
    <col min="4" max="4" width="9.42578125" style="1" bestFit="1" customWidth="1"/>
    <col min="5" max="8" width="9.28515625" style="1" bestFit="1" customWidth="1"/>
    <col min="9" max="16384" width="9.140625" style="1"/>
  </cols>
  <sheetData>
    <row r="1" spans="1:8">
      <c r="A1" s="7" t="s">
        <v>19</v>
      </c>
    </row>
    <row r="2" spans="1:8">
      <c r="A2" s="7" t="s">
        <v>53</v>
      </c>
    </row>
    <row r="3" spans="1:8" ht="20.25" customHeight="1">
      <c r="B3" s="46" t="s">
        <v>20</v>
      </c>
      <c r="C3" s="46"/>
      <c r="D3" s="46"/>
      <c r="E3" s="46"/>
      <c r="F3" s="46"/>
      <c r="G3" s="46"/>
      <c r="H3" s="46"/>
    </row>
    <row r="4" spans="1:8" ht="18.75" customHeight="1">
      <c r="B4" s="47" t="s">
        <v>21</v>
      </c>
      <c r="C4" s="47"/>
      <c r="D4" s="47"/>
      <c r="E4" s="47"/>
      <c r="F4" s="47"/>
      <c r="G4" s="47"/>
      <c r="H4" s="47"/>
    </row>
    <row r="5" spans="1:8" ht="19.5" customHeight="1">
      <c r="D5" s="45" t="s">
        <v>1</v>
      </c>
      <c r="E5" s="45"/>
      <c r="F5" s="45"/>
      <c r="G5" s="45"/>
      <c r="H5" s="45"/>
    </row>
    <row r="6" spans="1:8">
      <c r="B6" s="7" t="s">
        <v>0</v>
      </c>
      <c r="C6" s="8" t="s">
        <v>2</v>
      </c>
      <c r="D6" s="9" t="s">
        <v>18</v>
      </c>
      <c r="E6" s="8" t="s">
        <v>3</v>
      </c>
      <c r="F6" s="8" t="s">
        <v>4</v>
      </c>
      <c r="G6" s="8" t="s">
        <v>5</v>
      </c>
      <c r="H6" s="8" t="s">
        <v>6</v>
      </c>
    </row>
    <row r="7" spans="1:8">
      <c r="B7" s="1" t="s">
        <v>7</v>
      </c>
      <c r="C7" s="2">
        <v>280000</v>
      </c>
      <c r="D7" s="2">
        <v>150000</v>
      </c>
      <c r="E7" s="2">
        <v>60000</v>
      </c>
      <c r="F7" s="2">
        <v>40000</v>
      </c>
      <c r="G7" s="2">
        <v>20000</v>
      </c>
      <c r="H7" s="2">
        <v>10000</v>
      </c>
    </row>
    <row r="8" spans="1:8">
      <c r="B8" s="1" t="s">
        <v>8</v>
      </c>
      <c r="C8" s="3">
        <v>1000</v>
      </c>
      <c r="D8" s="3"/>
      <c r="E8" s="3"/>
      <c r="F8" s="3"/>
      <c r="G8" s="3"/>
      <c r="H8" s="3">
        <v>1000</v>
      </c>
    </row>
    <row r="9" spans="1:8">
      <c r="B9" s="1" t="s">
        <v>9</v>
      </c>
      <c r="C9" s="3">
        <v>24500</v>
      </c>
      <c r="D9" s="3">
        <v>14500</v>
      </c>
      <c r="E9" s="3">
        <v>8000</v>
      </c>
      <c r="F9" s="3">
        <v>2000</v>
      </c>
      <c r="G9" s="3"/>
      <c r="H9" s="3"/>
    </row>
    <row r="10" spans="1:8">
      <c r="B10" s="1" t="s">
        <v>10</v>
      </c>
      <c r="C10" s="3">
        <v>17000</v>
      </c>
      <c r="D10" s="3">
        <v>12000</v>
      </c>
      <c r="E10" s="3">
        <v>4000</v>
      </c>
      <c r="F10" s="3"/>
      <c r="G10" s="3">
        <v>1000</v>
      </c>
      <c r="H10" s="3"/>
    </row>
    <row r="11" spans="1:8">
      <c r="B11" s="1" t="s">
        <v>11</v>
      </c>
      <c r="C11" s="3">
        <v>26600</v>
      </c>
      <c r="D11" s="3">
        <v>19600</v>
      </c>
      <c r="E11" s="3">
        <v>7000</v>
      </c>
      <c r="F11" s="3"/>
      <c r="G11" s="3"/>
      <c r="H11" s="3"/>
    </row>
    <row r="12" spans="1:8">
      <c r="B12" s="1" t="s">
        <v>12</v>
      </c>
      <c r="C12" s="3">
        <v>12400</v>
      </c>
      <c r="D12" s="3">
        <v>8400</v>
      </c>
      <c r="E12" s="3">
        <v>3000</v>
      </c>
      <c r="F12" s="3">
        <v>1000</v>
      </c>
      <c r="G12" s="3"/>
      <c r="H12" s="3"/>
    </row>
    <row r="13" spans="1:8">
      <c r="B13" s="1" t="s">
        <v>13</v>
      </c>
      <c r="C13" s="3">
        <v>10000</v>
      </c>
      <c r="D13" s="3">
        <v>6000</v>
      </c>
      <c r="E13" s="3">
        <v>4000</v>
      </c>
      <c r="F13" s="3"/>
      <c r="G13" s="3"/>
      <c r="H13" s="3"/>
    </row>
    <row r="14" spans="1:8">
      <c r="B14" s="1" t="s">
        <v>14</v>
      </c>
      <c r="C14" s="4">
        <v>3500</v>
      </c>
      <c r="D14" s="4">
        <v>500</v>
      </c>
      <c r="E14" s="4"/>
      <c r="F14" s="4"/>
      <c r="G14" s="4"/>
      <c r="H14" s="4">
        <v>3000</v>
      </c>
    </row>
    <row r="15" spans="1:8">
      <c r="B15" s="1" t="s">
        <v>15</v>
      </c>
      <c r="C15" s="5">
        <f>SUM(C7:C14)</f>
        <v>375000</v>
      </c>
      <c r="D15" s="5">
        <f t="shared" ref="D15:H15" si="0">SUM(D7:D14)</f>
        <v>211000</v>
      </c>
      <c r="E15" s="5">
        <f t="shared" si="0"/>
        <v>86000</v>
      </c>
      <c r="F15" s="5">
        <f t="shared" si="0"/>
        <v>43000</v>
      </c>
      <c r="G15" s="5">
        <f t="shared" si="0"/>
        <v>21000</v>
      </c>
      <c r="H15" s="5">
        <f t="shared" si="0"/>
        <v>14000</v>
      </c>
    </row>
    <row r="16" spans="1:8">
      <c r="B16" s="1" t="s">
        <v>16</v>
      </c>
      <c r="D16" s="6">
        <v>0.01</v>
      </c>
      <c r="E16" s="6">
        <v>0.05</v>
      </c>
      <c r="F16" s="6">
        <v>0.1</v>
      </c>
      <c r="G16" s="6">
        <v>0.15</v>
      </c>
      <c r="H16" s="6">
        <v>0.3</v>
      </c>
    </row>
    <row r="18" spans="2:8">
      <c r="B18" s="7" t="s">
        <v>23</v>
      </c>
    </row>
    <row r="19" spans="2:8">
      <c r="B19" s="1" t="s">
        <v>22</v>
      </c>
      <c r="H19" s="2">
        <v>8000</v>
      </c>
    </row>
    <row r="21" spans="2:8">
      <c r="B21" s="7" t="s">
        <v>24</v>
      </c>
    </row>
    <row r="22" spans="2:8">
      <c r="B22" s="1" t="s">
        <v>25</v>
      </c>
    </row>
  </sheetData>
  <mergeCells count="3">
    <mergeCell ref="D5:H5"/>
    <mergeCell ref="B3:H3"/>
    <mergeCell ref="B4:H4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/>
  <dimension ref="A1:K52"/>
  <sheetViews>
    <sheetView workbookViewId="0"/>
  </sheetViews>
  <sheetFormatPr defaultRowHeight="15"/>
  <cols>
    <col min="1" max="1" width="3.5703125" style="15" customWidth="1"/>
    <col min="2" max="2" width="7.7109375" style="15" customWidth="1"/>
    <col min="3" max="3" width="33.28515625" style="15" bestFit="1" customWidth="1"/>
    <col min="4" max="9" width="9.42578125" style="15" customWidth="1"/>
    <col min="10" max="16384" width="9.140625" style="15"/>
  </cols>
  <sheetData>
    <row r="1" spans="1:11">
      <c r="A1" s="10" t="s">
        <v>26</v>
      </c>
      <c r="C1" s="11" t="s">
        <v>51</v>
      </c>
    </row>
    <row r="2" spans="1:11">
      <c r="A2" s="10" t="s">
        <v>27</v>
      </c>
      <c r="C2" s="11" t="s">
        <v>52</v>
      </c>
    </row>
    <row r="3" spans="1:11">
      <c r="A3" s="12" t="str">
        <f>Given!A1</f>
        <v>Excel Templates Chapter 8</v>
      </c>
      <c r="B3" s="13"/>
    </row>
    <row r="4" spans="1:11">
      <c r="A4" s="14" t="str">
        <f>Given!A2</f>
        <v>S8-7</v>
      </c>
      <c r="B4" s="13"/>
    </row>
    <row r="5" spans="1:11">
      <c r="A5" s="14"/>
      <c r="B5" s="13"/>
    </row>
    <row r="6" spans="1:11">
      <c r="A6" s="49" t="s">
        <v>50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>
      <c r="A7" s="31"/>
      <c r="B7" s="13"/>
    </row>
    <row r="8" spans="1:11">
      <c r="E8" s="48" t="s">
        <v>1</v>
      </c>
      <c r="F8" s="48"/>
      <c r="G8" s="48"/>
      <c r="H8" s="48"/>
      <c r="I8" s="48"/>
    </row>
    <row r="9" spans="1:11">
      <c r="D9" s="32" t="s">
        <v>2</v>
      </c>
      <c r="E9" s="33" t="s">
        <v>18</v>
      </c>
      <c r="F9" s="32" t="s">
        <v>3</v>
      </c>
      <c r="G9" s="32" t="s">
        <v>4</v>
      </c>
      <c r="H9" s="32" t="s">
        <v>5</v>
      </c>
      <c r="I9" s="32" t="s">
        <v>6</v>
      </c>
    </row>
    <row r="10" spans="1:11">
      <c r="C10" s="13" t="s">
        <v>28</v>
      </c>
      <c r="D10" s="34"/>
      <c r="E10" s="34"/>
      <c r="F10" s="34"/>
      <c r="G10" s="34"/>
      <c r="H10" s="34"/>
      <c r="I10" s="34"/>
    </row>
    <row r="11" spans="1:11">
      <c r="C11" s="15" t="s">
        <v>16</v>
      </c>
      <c r="E11" s="35"/>
      <c r="F11" s="35"/>
      <c r="G11" s="35"/>
      <c r="H11" s="35"/>
      <c r="I11" s="35"/>
    </row>
    <row r="12" spans="1:11" ht="15.75" thickBot="1">
      <c r="C12" s="15" t="s">
        <v>17</v>
      </c>
      <c r="D12" s="36"/>
      <c r="E12" s="37"/>
      <c r="F12" s="37"/>
      <c r="G12" s="37"/>
      <c r="H12" s="37"/>
      <c r="I12" s="37"/>
    </row>
    <row r="13" spans="1:11" ht="15.75" thickTop="1">
      <c r="D13" s="30" t="str">
        <f>IF(ISBLANK(D12),"O",IF(ROUND(D12, 0)= 18060,"P","O"))</f>
        <v>O</v>
      </c>
      <c r="E13" s="38"/>
      <c r="F13" s="38"/>
      <c r="G13" s="38"/>
      <c r="H13" s="38"/>
      <c r="I13" s="38"/>
    </row>
    <row r="15" spans="1:11">
      <c r="A15" s="49" t="s">
        <v>54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>
      <c r="A16" s="39"/>
    </row>
    <row r="17" spans="1:11">
      <c r="B17" s="16" t="s">
        <v>29</v>
      </c>
      <c r="C17" s="17" t="s">
        <v>30</v>
      </c>
      <c r="D17" s="17"/>
      <c r="E17" s="17" t="s">
        <v>31</v>
      </c>
      <c r="F17" s="18" t="s">
        <v>32</v>
      </c>
    </row>
    <row r="18" spans="1:11">
      <c r="A18" s="40"/>
      <c r="B18" s="19"/>
      <c r="C18" s="20"/>
      <c r="D18" s="21"/>
      <c r="E18" s="22"/>
      <c r="F18" s="23"/>
      <c r="G18" s="24" t="str">
        <f>IF(AND(B18="dr",C18="Bad Debt Expense",D18="+ E, – SE",E18= 10060,F18= 0),"P","O")</f>
        <v>O</v>
      </c>
    </row>
    <row r="19" spans="1:11">
      <c r="B19" s="19"/>
      <c r="C19" s="20"/>
      <c r="D19" s="21"/>
      <c r="E19" s="25"/>
      <c r="F19" s="26"/>
      <c r="G19" s="24" t="str">
        <f>IF(AND(B19="cr",C19="Allowance for Doubtful Accounts",D19="+xA, – A",E19= 0,F19= 10060),"P","O")</f>
        <v>O</v>
      </c>
    </row>
    <row r="21" spans="1:11" ht="33.75" customHeight="1">
      <c r="A21" s="49" t="s">
        <v>49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31" spans="1:11">
      <c r="A31" s="49" t="s">
        <v>55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>
      <c r="A32" s="41"/>
    </row>
    <row r="33" spans="1:11">
      <c r="B33" s="16" t="s">
        <v>29</v>
      </c>
      <c r="C33" s="17" t="s">
        <v>30</v>
      </c>
      <c r="D33" s="17"/>
      <c r="E33" s="17" t="s">
        <v>31</v>
      </c>
      <c r="F33" s="18" t="s">
        <v>32</v>
      </c>
    </row>
    <row r="34" spans="1:11">
      <c r="A34" s="40"/>
      <c r="B34" s="19"/>
      <c r="C34" s="20"/>
      <c r="D34" s="21"/>
      <c r="E34" s="22"/>
      <c r="F34" s="23"/>
      <c r="G34" s="24" t="str">
        <f>IF(AND(B34="dr",C34="Allowance for Doubtful Accounts",D34="–xA, + A",E34= 1000,F34= 0),"P","O")</f>
        <v>O</v>
      </c>
    </row>
    <row r="35" spans="1:11">
      <c r="B35" s="19"/>
      <c r="C35" s="20"/>
      <c r="D35" s="21"/>
      <c r="E35" s="25"/>
      <c r="F35" s="26"/>
      <c r="G35" s="24" t="str">
        <f>IF(AND(B35="cr",C35="Accounts Receivable",D35="– A",E35= 0,F35= 1000),"P","O")</f>
        <v>O</v>
      </c>
    </row>
    <row r="39" spans="1:1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 spans="1:1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</row>
    <row r="41" spans="1:11">
      <c r="C41" s="15" t="s">
        <v>33</v>
      </c>
    </row>
    <row r="42" spans="1:11">
      <c r="C42" s="42" t="s">
        <v>34</v>
      </c>
      <c r="D42" s="27" t="s">
        <v>35</v>
      </c>
    </row>
    <row r="43" spans="1:11">
      <c r="C43" s="42" t="s">
        <v>28</v>
      </c>
      <c r="D43" s="28" t="s">
        <v>36</v>
      </c>
    </row>
    <row r="44" spans="1:11">
      <c r="C44" s="42" t="s">
        <v>37</v>
      </c>
      <c r="D44" s="27" t="s">
        <v>38</v>
      </c>
    </row>
    <row r="45" spans="1:11">
      <c r="C45" s="42" t="s">
        <v>39</v>
      </c>
      <c r="D45" s="28" t="s">
        <v>40</v>
      </c>
    </row>
    <row r="46" spans="1:11">
      <c r="C46" s="42" t="s">
        <v>41</v>
      </c>
      <c r="D46" s="27" t="s">
        <v>42</v>
      </c>
    </row>
    <row r="47" spans="1:11">
      <c r="D47" s="28" t="s">
        <v>43</v>
      </c>
    </row>
    <row r="48" spans="1:11">
      <c r="D48" s="27" t="s">
        <v>44</v>
      </c>
    </row>
    <row r="49" spans="4:4">
      <c r="D49" s="28" t="s">
        <v>45</v>
      </c>
    </row>
    <row r="50" spans="4:4">
      <c r="D50" s="27" t="s">
        <v>46</v>
      </c>
    </row>
    <row r="51" spans="4:4">
      <c r="D51" s="29" t="s">
        <v>47</v>
      </c>
    </row>
    <row r="52" spans="4:4">
      <c r="D52" s="29" t="s">
        <v>48</v>
      </c>
    </row>
  </sheetData>
  <sheetProtection password="DBA3" sheet="1" scenarios="1" formatCells="0" formatColumns="0" formatRows="0" insertColumns="0" insertRows="0" insertHyperlinks="0" deleteColumns="0" deleteRows="0" sort="0" autoFilter="0" pivotTables="0"/>
  <mergeCells count="5">
    <mergeCell ref="E8:I8"/>
    <mergeCell ref="A21:K21"/>
    <mergeCell ref="A15:K15"/>
    <mergeCell ref="A6:K6"/>
    <mergeCell ref="A31:K31"/>
  </mergeCells>
  <conditionalFormatting sqref="C18:C19">
    <cfRule type="expression" dxfId="3" priority="9">
      <formula>B18="dr"</formula>
    </cfRule>
    <cfRule type="expression" dxfId="2" priority="10">
      <formula>B18="cr"</formula>
    </cfRule>
  </conditionalFormatting>
  <conditionalFormatting sqref="C34:C35">
    <cfRule type="expression" dxfId="1" priority="1">
      <formula>B34="dr"</formula>
    </cfRule>
    <cfRule type="expression" dxfId="0" priority="2">
      <formula>B34="cr"</formula>
    </cfRule>
  </conditionalFormatting>
  <dataValidations count="4">
    <dataValidation type="list" allowBlank="1" showInputMessage="1" showErrorMessage="1" sqref="C18:C19 C34:C35">
      <formula1>$C$42:$C$46</formula1>
    </dataValidation>
    <dataValidation type="list" allowBlank="1" showInputMessage="1" showErrorMessage="1" sqref="D18:D19 D34:D35">
      <formula1>$D$42:$D$52</formula1>
    </dataValidation>
    <dataValidation type="list" allowBlank="1" showInputMessage="1" showErrorMessage="1" sqref="B18:B19 B34:B35">
      <formula1>"dr,cr"</formula1>
    </dataValidation>
    <dataValidation type="decimal" allowBlank="1" showInputMessage="1" showErrorMessage="1" error="The amount entered must be between -1 billion and +1 billion. You probably entered text or tried to divide by zero." sqref="E34:F35 E18:F19 D12 E11:I12 D10:I10">
      <formula1>-1000000000</formula1>
      <formula2>1000000000</formula2>
    </dataValidation>
  </dataValidations>
  <pageMargins left="0.7" right="0.7" top="0.75" bottom="0.75" header="0.3" footer="0.3"/>
  <pageSetup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Given</vt:lpstr>
      <vt:lpstr>Required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Robert Ducharme</cp:lastModifiedBy>
  <cp:lastPrinted>2015-01-04T03:33:32Z</cp:lastPrinted>
  <dcterms:created xsi:type="dcterms:W3CDTF">2011-10-22T16:00:14Z</dcterms:created>
  <dcterms:modified xsi:type="dcterms:W3CDTF">2020-10-17T14:29:56Z</dcterms:modified>
</cp:coreProperties>
</file>